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Formularz_cenowy_KONSERWACJE" sheetId="1" r:id="rId1"/>
  </sheets>
  <definedNames>
    <definedName name="_xlnm.Print_Area" localSheetId="0">'Formularz_cenowy_KONSERWACJE'!$A$1:$N$35</definedName>
    <definedName name="_xlnm.Print_Titles" localSheetId="0">'Formularz_cenowy_KONSERWACJE'!$1:$4</definedName>
  </definedNames>
  <calcPr fullCalcOnLoad="1"/>
</workbook>
</file>

<file path=xl/sharedStrings.xml><?xml version="1.0" encoding="utf-8"?>
<sst xmlns="http://schemas.openxmlformats.org/spreadsheetml/2006/main" count="77" uniqueCount="50">
  <si>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</si>
  <si>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</si>
  <si>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</si>
  <si>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</si>
  <si>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</si>
  <si>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</si>
  <si>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</si>
  <si>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liczba miesięcy</t>
  </si>
  <si>
    <t>ilość aparatów</t>
  </si>
  <si>
    <t>wartość netto za          m-c</t>
  </si>
  <si>
    <t>kwota j. VAT za m-c</t>
  </si>
  <si>
    <t>wartość brutto za m-c</t>
  </si>
  <si>
    <t>szt</t>
  </si>
  <si>
    <t>Razem (wynagrodzenie ryczałtowe):</t>
  </si>
  <si>
    <t xml:space="preserve">Wysokość wynagrodzenia za części eksploatacyjne (zużyte w ramach usługi naprawczej, nie objęte zakresem napraw konserwacyjnych) </t>
  </si>
  <si>
    <t>Razem z częściami:</t>
  </si>
  <si>
    <t>.................................................................................</t>
  </si>
  <si>
    <t>(data, podpis i pieczęć imienna osoby uprawnionej)</t>
  </si>
  <si>
    <t>ZADANIE 69 - Konserwacja respiratorów transportowych</t>
  </si>
  <si>
    <t>Nazwa</t>
  </si>
  <si>
    <t>Typ urządzenia</t>
  </si>
  <si>
    <t>Producent i rok produkcji urządzenia</t>
  </si>
  <si>
    <t>HT70</t>
  </si>
  <si>
    <t>Nellcor Bennett, 2013</t>
  </si>
  <si>
    <t>Hamilton C1</t>
  </si>
  <si>
    <t>Hamilton, 2015</t>
  </si>
  <si>
    <t>Respirator noworodkowy</t>
  </si>
  <si>
    <t>Leoni Plus</t>
  </si>
  <si>
    <t>Heinen Lowenstein, 2015</t>
  </si>
  <si>
    <t>Medumat Koska - standard</t>
  </si>
  <si>
    <t>Weimmann, 2009</t>
  </si>
  <si>
    <t>ParaPac 200D</t>
  </si>
  <si>
    <t>Smiths Medical International, 2009</t>
  </si>
  <si>
    <t>Smiths Medical International, 2011</t>
  </si>
  <si>
    <t>Medumat Basic</t>
  </si>
  <si>
    <t>Weimmann, 2003</t>
  </si>
  <si>
    <t>Medumat standard a</t>
  </si>
  <si>
    <t>Weimmann, 2005</t>
  </si>
  <si>
    <t>Medumat standard zest. Life</t>
  </si>
  <si>
    <t>Standard - a ASSIST</t>
  </si>
  <si>
    <t>Nellcor Bennett, 2007</t>
  </si>
  <si>
    <t>Nellcor Bennett, 2009</t>
  </si>
  <si>
    <t>Nellcor Bennett, 2010</t>
  </si>
  <si>
    <t>(7 x 8)</t>
  </si>
  <si>
    <t>(7 + 9)</t>
  </si>
  <si>
    <t>(7 x 11)</t>
  </si>
  <si>
    <t>(9 x 11)</t>
  </si>
  <si>
    <t>(10 x 11)</t>
  </si>
  <si>
    <t xml:space="preserve">ZADANIE 70 - Konserwacja respiratorów </t>
  </si>
  <si>
    <t>FORMULARZ CENOWY - NAPRAWY, PRZEGLĄDY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</si>
</sst>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3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i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u val="single"/>
      <sz val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/>
    </xf>
    <xf numFmtId="9" fontId="1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4" fillId="0" borderId="24" xfId="0" applyNumberFormat="1" applyFont="1" applyFill="1" applyBorder="1" applyAlignment="1">
      <alignment horizontal="right" wrapText="1"/>
    </xf>
    <xf numFmtId="4" fontId="4" fillId="0" borderId="25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4" fontId="5" fillId="0" borderId="22" xfId="0" applyNumberFormat="1" applyFont="1" applyFill="1" applyBorder="1" applyAlignment="1">
      <alignment horizontal="right" wrapText="1"/>
    </xf>
    <xf numFmtId="0" fontId="9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4" fontId="1" fillId="0" borderId="21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 wrapText="1"/>
    </xf>
    <xf numFmtId="0" fontId="32" fillId="0" borderId="31" xfId="0" applyFont="1" applyFill="1" applyBorder="1" applyAlignment="1">
      <alignment horizontal="right" wrapText="1"/>
    </xf>
    <xf numFmtId="0" fontId="32" fillId="0" borderId="32" xfId="0" applyFont="1" applyFill="1" applyBorder="1" applyAlignment="1">
      <alignment horizontal="right" wrapText="1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="70" zoomScaleNormal="70" zoomScaleSheetLayoutView="70" zoomScalePageLayoutView="0" workbookViewId="0" topLeftCell="A1">
      <pane ySplit="1" topLeftCell="BM2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00390625" style="4" customWidth="1"/>
    <col min="4" max="4" width="15.50390625" style="20" customWidth="1"/>
    <col min="5" max="5" width="4.00390625" style="4" customWidth="1"/>
    <col min="6" max="7" width="7.50390625" style="4" customWidth="1"/>
    <col min="8" max="8" width="4.125" style="4" customWidth="1"/>
    <col min="9" max="9" width="5.50390625" style="4" customWidth="1"/>
    <col min="10" max="10" width="8.75390625" style="4" customWidth="1"/>
    <col min="11" max="11" width="8.50390625" style="4" customWidth="1"/>
    <col min="12" max="12" width="10.25390625" style="4" customWidth="1"/>
    <col min="13" max="14" width="9.50390625" style="4" customWidth="1"/>
    <col min="15" max="15" width="9.75390625" style="4" customWidth="1"/>
    <col min="16" max="16" width="9.00390625" style="4" customWidth="1"/>
    <col min="17" max="17" width="10.50390625" style="4" customWidth="1"/>
    <col min="18" max="18" width="10.875" style="1" customWidth="1"/>
    <col min="19" max="19" width="10.50390625" style="1" customWidth="1"/>
    <col min="20" max="20" width="11.125" style="1" customWidth="1"/>
    <col min="21" max="21" width="11.25390625" style="1" customWidth="1"/>
    <col min="22" max="22" width="11.50390625" style="1" customWidth="1"/>
    <col min="23" max="23" width="10.875" style="1" customWidth="1"/>
    <col min="24" max="16384" width="9.125" style="1" customWidth="1"/>
  </cols>
  <sheetData>
    <row r="1" spans="1:14" s="2" customFormat="1" ht="24" customHeight="1" thickBot="1">
      <c r="A1" s="80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2" customFormat="1" ht="46.5" customHeight="1">
      <c r="A2" s="29" t="s">
        <v>0</v>
      </c>
      <c r="B2" s="30" t="s">
        <v>19</v>
      </c>
      <c r="C2" s="30" t="s">
        <v>20</v>
      </c>
      <c r="D2" s="26" t="s">
        <v>21</v>
      </c>
      <c r="E2" s="30" t="s">
        <v>1</v>
      </c>
      <c r="F2" s="30" t="s">
        <v>8</v>
      </c>
      <c r="G2" s="30" t="s">
        <v>9</v>
      </c>
      <c r="H2" s="30" t="s">
        <v>2</v>
      </c>
      <c r="I2" s="30" t="s">
        <v>10</v>
      </c>
      <c r="J2" s="30" t="s">
        <v>11</v>
      </c>
      <c r="K2" s="30" t="s">
        <v>7</v>
      </c>
      <c r="L2" s="30" t="s">
        <v>3</v>
      </c>
      <c r="M2" s="30" t="s">
        <v>4</v>
      </c>
      <c r="N2" s="31" t="s">
        <v>5</v>
      </c>
    </row>
    <row r="3" spans="1:14" s="36" customFormat="1" ht="13.5" customHeight="1">
      <c r="A3" s="33">
        <v>1</v>
      </c>
      <c r="B3" s="34">
        <v>2</v>
      </c>
      <c r="C3" s="34">
        <v>3</v>
      </c>
      <c r="D3" s="27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5">
        <v>14</v>
      </c>
    </row>
    <row r="4" spans="1:14" s="40" customFormat="1" ht="15" customHeight="1" thickBot="1">
      <c r="A4" s="37" t="s">
        <v>6</v>
      </c>
      <c r="B4" s="38" t="s">
        <v>6</v>
      </c>
      <c r="C4" s="38" t="s">
        <v>6</v>
      </c>
      <c r="D4" s="17">
        <v>4</v>
      </c>
      <c r="E4" s="38" t="s">
        <v>6</v>
      </c>
      <c r="F4" s="38" t="s">
        <v>6</v>
      </c>
      <c r="G4" s="38" t="s">
        <v>6</v>
      </c>
      <c r="H4" s="38" t="s">
        <v>6</v>
      </c>
      <c r="I4" s="38" t="s">
        <v>43</v>
      </c>
      <c r="J4" s="38" t="s">
        <v>44</v>
      </c>
      <c r="K4" s="38" t="s">
        <v>6</v>
      </c>
      <c r="L4" s="38" t="s">
        <v>45</v>
      </c>
      <c r="M4" s="38" t="s">
        <v>46</v>
      </c>
      <c r="N4" s="39" t="s">
        <v>47</v>
      </c>
    </row>
    <row r="5" spans="1:14" s="2" customFormat="1" ht="18.75" customHeight="1" thickBot="1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s="2" customFormat="1" ht="24.75" customHeight="1">
      <c r="A6" s="8">
        <v>1</v>
      </c>
      <c r="B6" s="41" t="str">
        <f aca="true" t="shared" si="0" ref="B6:B15">"Respirator transportowy"</f>
        <v>Respirator transportowy</v>
      </c>
      <c r="C6" s="19" t="s">
        <v>22</v>
      </c>
      <c r="D6" s="18" t="s">
        <v>23</v>
      </c>
      <c r="E6" s="21" t="s">
        <v>12</v>
      </c>
      <c r="F6" s="21">
        <v>4</v>
      </c>
      <c r="G6" s="23"/>
      <c r="H6" s="24"/>
      <c r="I6" s="23"/>
      <c r="J6" s="23"/>
      <c r="K6" s="21">
        <v>12</v>
      </c>
      <c r="L6" s="42"/>
      <c r="M6" s="43"/>
      <c r="N6" s="44"/>
    </row>
    <row r="7" spans="1:14" s="2" customFormat="1" ht="24.75" customHeight="1">
      <c r="A7" s="5">
        <v>2</v>
      </c>
      <c r="B7" s="45" t="str">
        <f t="shared" si="0"/>
        <v>Respirator transportowy</v>
      </c>
      <c r="C7" s="19" t="s">
        <v>24</v>
      </c>
      <c r="D7" s="18" t="s">
        <v>25</v>
      </c>
      <c r="E7" s="22" t="s">
        <v>12</v>
      </c>
      <c r="F7" s="22">
        <v>1</v>
      </c>
      <c r="G7" s="46"/>
      <c r="H7" s="47"/>
      <c r="I7" s="46"/>
      <c r="J7" s="46"/>
      <c r="K7" s="22">
        <v>12</v>
      </c>
      <c r="L7" s="48"/>
      <c r="M7" s="49"/>
      <c r="N7" s="50"/>
    </row>
    <row r="8" spans="1:14" s="2" customFormat="1" ht="24.75" customHeight="1">
      <c r="A8" s="5">
        <v>3</v>
      </c>
      <c r="B8" s="45" t="s">
        <v>26</v>
      </c>
      <c r="C8" s="19" t="s">
        <v>27</v>
      </c>
      <c r="D8" s="19" t="s">
        <v>28</v>
      </c>
      <c r="E8" s="22" t="s">
        <v>12</v>
      </c>
      <c r="F8" s="22">
        <v>1</v>
      </c>
      <c r="G8" s="46"/>
      <c r="H8" s="47"/>
      <c r="I8" s="46"/>
      <c r="J8" s="46"/>
      <c r="K8" s="22">
        <v>12</v>
      </c>
      <c r="L8" s="48"/>
      <c r="M8" s="49"/>
      <c r="N8" s="50"/>
    </row>
    <row r="9" spans="1:14" s="2" customFormat="1" ht="24.75" customHeight="1">
      <c r="A9" s="5">
        <v>4</v>
      </c>
      <c r="B9" s="45" t="str">
        <f t="shared" si="0"/>
        <v>Respirator transportowy</v>
      </c>
      <c r="C9" s="19" t="s">
        <v>29</v>
      </c>
      <c r="D9" s="18" t="s">
        <v>30</v>
      </c>
      <c r="E9" s="22" t="s">
        <v>12</v>
      </c>
      <c r="F9" s="22">
        <v>2</v>
      </c>
      <c r="G9" s="46"/>
      <c r="H9" s="47"/>
      <c r="I9" s="46"/>
      <c r="J9" s="46"/>
      <c r="K9" s="22">
        <v>12</v>
      </c>
      <c r="L9" s="48"/>
      <c r="M9" s="49"/>
      <c r="N9" s="50"/>
    </row>
    <row r="10" spans="1:14" s="2" customFormat="1" ht="24.75" customHeight="1">
      <c r="A10" s="5">
        <v>5</v>
      </c>
      <c r="B10" s="45" t="str">
        <f t="shared" si="0"/>
        <v>Respirator transportowy</v>
      </c>
      <c r="C10" s="19" t="s">
        <v>31</v>
      </c>
      <c r="D10" s="19" t="s">
        <v>32</v>
      </c>
      <c r="E10" s="22" t="s">
        <v>12</v>
      </c>
      <c r="F10" s="22">
        <v>1</v>
      </c>
      <c r="G10" s="46"/>
      <c r="H10" s="47"/>
      <c r="I10" s="46"/>
      <c r="J10" s="46"/>
      <c r="K10" s="22">
        <v>12</v>
      </c>
      <c r="L10" s="48"/>
      <c r="M10" s="49"/>
      <c r="N10" s="50"/>
    </row>
    <row r="11" spans="1:14" s="2" customFormat="1" ht="24.75" customHeight="1">
      <c r="A11" s="5">
        <v>6</v>
      </c>
      <c r="B11" s="45" t="str">
        <f t="shared" si="0"/>
        <v>Respirator transportowy</v>
      </c>
      <c r="C11" s="19" t="s">
        <v>31</v>
      </c>
      <c r="D11" s="19" t="s">
        <v>33</v>
      </c>
      <c r="E11" s="22" t="s">
        <v>12</v>
      </c>
      <c r="F11" s="22">
        <v>1</v>
      </c>
      <c r="G11" s="46"/>
      <c r="H11" s="47"/>
      <c r="I11" s="46"/>
      <c r="J11" s="46"/>
      <c r="K11" s="22">
        <v>12</v>
      </c>
      <c r="L11" s="48"/>
      <c r="M11" s="49"/>
      <c r="N11" s="50"/>
    </row>
    <row r="12" spans="1:14" s="2" customFormat="1" ht="16.5" customHeight="1">
      <c r="A12" s="5">
        <v>7</v>
      </c>
      <c r="B12" s="45" t="str">
        <f t="shared" si="0"/>
        <v>Respirator transportowy</v>
      </c>
      <c r="C12" s="19" t="s">
        <v>34</v>
      </c>
      <c r="D12" s="18" t="s">
        <v>35</v>
      </c>
      <c r="E12" s="22" t="s">
        <v>12</v>
      </c>
      <c r="F12" s="22">
        <v>1</v>
      </c>
      <c r="G12" s="46"/>
      <c r="H12" s="47"/>
      <c r="I12" s="46"/>
      <c r="J12" s="46"/>
      <c r="K12" s="22">
        <v>12</v>
      </c>
      <c r="L12" s="48"/>
      <c r="M12" s="49"/>
      <c r="N12" s="50"/>
    </row>
    <row r="13" spans="1:14" s="2" customFormat="1" ht="17.25" customHeight="1">
      <c r="A13" s="5">
        <v>8</v>
      </c>
      <c r="B13" s="45" t="str">
        <f t="shared" si="0"/>
        <v>Respirator transportowy</v>
      </c>
      <c r="C13" s="19" t="s">
        <v>36</v>
      </c>
      <c r="D13" s="18" t="s">
        <v>37</v>
      </c>
      <c r="E13" s="22" t="s">
        <v>12</v>
      </c>
      <c r="F13" s="22">
        <v>1</v>
      </c>
      <c r="G13" s="46"/>
      <c r="H13" s="47"/>
      <c r="I13" s="46"/>
      <c r="J13" s="46"/>
      <c r="K13" s="22">
        <v>12</v>
      </c>
      <c r="L13" s="48"/>
      <c r="M13" s="49"/>
      <c r="N13" s="50"/>
    </row>
    <row r="14" spans="1:14" s="2" customFormat="1" ht="25.5" customHeight="1">
      <c r="A14" s="5">
        <v>9</v>
      </c>
      <c r="B14" s="45" t="str">
        <f t="shared" si="0"/>
        <v>Respirator transportowy</v>
      </c>
      <c r="C14" s="19" t="s">
        <v>38</v>
      </c>
      <c r="D14" s="18" t="s">
        <v>37</v>
      </c>
      <c r="E14" s="22" t="s">
        <v>12</v>
      </c>
      <c r="F14" s="22">
        <v>1</v>
      </c>
      <c r="G14" s="46"/>
      <c r="H14" s="47"/>
      <c r="I14" s="46"/>
      <c r="J14" s="46"/>
      <c r="K14" s="22">
        <v>12</v>
      </c>
      <c r="L14" s="48"/>
      <c r="M14" s="49"/>
      <c r="N14" s="50"/>
    </row>
    <row r="15" spans="1:14" s="2" customFormat="1" ht="16.5" customHeight="1" thickBot="1">
      <c r="A15" s="5">
        <v>10</v>
      </c>
      <c r="B15" s="45" t="str">
        <f t="shared" si="0"/>
        <v>Respirator transportowy</v>
      </c>
      <c r="C15" s="19" t="s">
        <v>39</v>
      </c>
      <c r="D15" s="18" t="s">
        <v>37</v>
      </c>
      <c r="E15" s="22" t="s">
        <v>12</v>
      </c>
      <c r="F15" s="22">
        <v>1</v>
      </c>
      <c r="G15" s="46"/>
      <c r="H15" s="47"/>
      <c r="I15" s="46"/>
      <c r="J15" s="46"/>
      <c r="K15" s="22">
        <v>12</v>
      </c>
      <c r="L15" s="75"/>
      <c r="M15" s="49"/>
      <c r="N15" s="50"/>
    </row>
    <row r="16" spans="1:14" s="53" customFormat="1" ht="19.5" customHeight="1" thickBot="1">
      <c r="A16" s="86" t="s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54"/>
      <c r="M16" s="54"/>
      <c r="N16" s="55"/>
    </row>
    <row r="17" spans="1:14" s="53" customFormat="1" ht="21.75" customHeight="1" thickBot="1">
      <c r="A17" s="89" t="s">
        <v>14</v>
      </c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54">
        <v>11200</v>
      </c>
      <c r="M17" s="54">
        <f>L17*0.23</f>
        <v>2576</v>
      </c>
      <c r="N17" s="55">
        <f>L17+M17</f>
        <v>13776</v>
      </c>
    </row>
    <row r="18" spans="1:14" s="53" customFormat="1" ht="19.5" customHeight="1" thickBot="1">
      <c r="A18" s="92" t="s">
        <v>15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54"/>
      <c r="M18" s="54"/>
      <c r="N18" s="55"/>
    </row>
    <row r="19" spans="1:14" s="2" customFormat="1" ht="18.75" customHeight="1" thickBot="1">
      <c r="A19" s="83" t="s">
        <v>48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s="2" customFormat="1" ht="18" customHeight="1">
      <c r="A20" s="8">
        <v>1</v>
      </c>
      <c r="B20" s="41" t="str">
        <f>"Respirator"</f>
        <v>Respirator</v>
      </c>
      <c r="C20" s="56" t="str">
        <f>"Bennett 760"</f>
        <v>Bennett 760</v>
      </c>
      <c r="D20" s="25" t="s">
        <v>40</v>
      </c>
      <c r="E20" s="21" t="s">
        <v>12</v>
      </c>
      <c r="F20" s="21">
        <v>4</v>
      </c>
      <c r="G20" s="57"/>
      <c r="H20" s="58"/>
      <c r="I20" s="57"/>
      <c r="J20" s="57"/>
      <c r="K20" s="21">
        <v>12</v>
      </c>
      <c r="L20" s="59"/>
      <c r="M20" s="60"/>
      <c r="N20" s="61"/>
    </row>
    <row r="21" spans="1:14" s="2" customFormat="1" ht="18" customHeight="1">
      <c r="A21" s="5">
        <v>2</v>
      </c>
      <c r="B21" s="45" t="str">
        <f>"Respirator"</f>
        <v>Respirator</v>
      </c>
      <c r="C21" s="62" t="str">
        <f>"Bennett 760"</f>
        <v>Bennett 760</v>
      </c>
      <c r="D21" s="18" t="s">
        <v>41</v>
      </c>
      <c r="E21" s="22" t="s">
        <v>12</v>
      </c>
      <c r="F21" s="22">
        <v>10</v>
      </c>
      <c r="G21" s="63"/>
      <c r="H21" s="64"/>
      <c r="I21" s="63"/>
      <c r="J21" s="63"/>
      <c r="K21" s="22">
        <v>12</v>
      </c>
      <c r="L21" s="65"/>
      <c r="M21" s="66"/>
      <c r="N21" s="67"/>
    </row>
    <row r="22" spans="1:14" s="2" customFormat="1" ht="18" customHeight="1">
      <c r="A22" s="5">
        <v>3</v>
      </c>
      <c r="B22" s="45" t="str">
        <f>"Respirator"</f>
        <v>Respirator</v>
      </c>
      <c r="C22" s="62" t="str">
        <f>"Bennett 760"</f>
        <v>Bennett 760</v>
      </c>
      <c r="D22" s="18" t="s">
        <v>42</v>
      </c>
      <c r="E22" s="22" t="s">
        <v>12</v>
      </c>
      <c r="F22" s="22">
        <v>2</v>
      </c>
      <c r="G22" s="63"/>
      <c r="H22" s="64"/>
      <c r="I22" s="63"/>
      <c r="J22" s="63"/>
      <c r="K22" s="22">
        <v>12</v>
      </c>
      <c r="L22" s="65"/>
      <c r="M22" s="66"/>
      <c r="N22" s="67"/>
    </row>
    <row r="23" spans="1:14" s="2" customFormat="1" ht="18.75" customHeight="1" thickBot="1">
      <c r="A23" s="9">
        <v>4</v>
      </c>
      <c r="B23" s="68" t="str">
        <f>"Respirator"</f>
        <v>Respirator</v>
      </c>
      <c r="C23" s="69" t="str">
        <f>"Bennett 840"</f>
        <v>Bennett 840</v>
      </c>
      <c r="D23" s="18" t="s">
        <v>23</v>
      </c>
      <c r="E23" s="70" t="s">
        <v>12</v>
      </c>
      <c r="F23" s="70">
        <v>5</v>
      </c>
      <c r="G23" s="71"/>
      <c r="H23" s="72"/>
      <c r="I23" s="71"/>
      <c r="J23" s="71"/>
      <c r="K23" s="70">
        <v>12</v>
      </c>
      <c r="L23" s="73"/>
      <c r="M23" s="73"/>
      <c r="N23" s="74"/>
    </row>
    <row r="24" spans="1:14" s="53" customFormat="1" ht="19.5" customHeight="1" thickBot="1">
      <c r="A24" s="86" t="s">
        <v>13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51"/>
      <c r="M24" s="51"/>
      <c r="N24" s="52"/>
    </row>
    <row r="25" spans="1:14" s="53" customFormat="1" ht="22.5" customHeight="1" thickBot="1">
      <c r="A25" s="89" t="s">
        <v>14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54">
        <v>25200</v>
      </c>
      <c r="M25" s="54">
        <f>L25*0.23</f>
        <v>5796</v>
      </c>
      <c r="N25" s="55">
        <f>L25+M25</f>
        <v>30996</v>
      </c>
    </row>
    <row r="26" spans="1:14" s="53" customFormat="1" ht="19.5" customHeight="1" thickBot="1">
      <c r="A26" s="92" t="s">
        <v>15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54"/>
      <c r="M26" s="54"/>
      <c r="N26" s="55"/>
    </row>
    <row r="27" spans="1:11" s="2" customFormat="1" ht="12">
      <c r="A27" s="6"/>
      <c r="B27" s="7"/>
      <c r="C27" s="7"/>
      <c r="D27" s="28"/>
      <c r="E27" s="76"/>
      <c r="F27" s="7"/>
      <c r="G27" s="7"/>
      <c r="H27" s="7"/>
      <c r="I27" s="7"/>
      <c r="J27" s="7"/>
      <c r="K27" s="7"/>
    </row>
    <row r="28" spans="1:14" ht="1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12">
      <c r="A31" s="10"/>
      <c r="B31" s="10"/>
      <c r="C31" s="10"/>
      <c r="D31" s="4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4:17" ht="12.75">
      <c r="D32" s="4"/>
      <c r="N32" s="11"/>
      <c r="O32" s="1"/>
      <c r="P32" s="1"/>
      <c r="Q32" s="1"/>
    </row>
    <row r="33" spans="4:17" ht="12">
      <c r="D33" s="4"/>
      <c r="J33" s="12"/>
      <c r="K33" s="13"/>
      <c r="L33" s="14" t="s">
        <v>16</v>
      </c>
      <c r="M33" s="15"/>
      <c r="N33" s="15"/>
      <c r="O33" s="1"/>
      <c r="P33" s="1"/>
      <c r="Q33" s="1"/>
    </row>
    <row r="34" spans="1:14" s="2" customFormat="1" ht="12">
      <c r="A34" s="6"/>
      <c r="B34" s="7"/>
      <c r="C34" s="7"/>
      <c r="D34" s="4"/>
      <c r="E34" s="7"/>
      <c r="F34" s="7"/>
      <c r="G34" s="7"/>
      <c r="H34" s="7"/>
      <c r="I34" s="7"/>
      <c r="J34" s="12"/>
      <c r="K34" s="13"/>
      <c r="L34" s="16" t="s">
        <v>17</v>
      </c>
      <c r="M34" s="15"/>
      <c r="N34" s="15"/>
    </row>
    <row r="35" ht="12">
      <c r="D35" s="4"/>
    </row>
    <row r="36" ht="12">
      <c r="D36" s="4"/>
    </row>
    <row r="37" ht="12">
      <c r="D37" s="4"/>
    </row>
    <row r="38" ht="12">
      <c r="D38" s="4"/>
    </row>
    <row r="39" ht="12">
      <c r="D39" s="4"/>
    </row>
    <row r="40" ht="12">
      <c r="D40" s="4"/>
    </row>
    <row r="41" ht="12">
      <c r="D41" s="4"/>
    </row>
    <row r="42" ht="12">
      <c r="D42" s="4"/>
    </row>
    <row r="43" ht="12">
      <c r="D43" s="4"/>
    </row>
    <row r="44" ht="12">
      <c r="D44" s="4"/>
    </row>
    <row r="45" ht="12">
      <c r="D45" s="4"/>
    </row>
    <row r="46" ht="12">
      <c r="D46" s="4"/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  <row r="57" ht="12">
      <c r="D57" s="4"/>
    </row>
    <row r="58" ht="12">
      <c r="D58" s="4"/>
    </row>
    <row r="59" ht="12">
      <c r="D59" s="4"/>
    </row>
    <row r="60" ht="12">
      <c r="D60" s="4"/>
    </row>
    <row r="61" ht="12">
      <c r="D61" s="4"/>
    </row>
    <row r="62" ht="12">
      <c r="D62" s="4"/>
    </row>
    <row r="63" ht="12">
      <c r="D63" s="4"/>
    </row>
    <row r="64" ht="12">
      <c r="D64" s="4"/>
    </row>
    <row r="65" ht="12">
      <c r="D65" s="4"/>
    </row>
    <row r="66" ht="12">
      <c r="D66" s="4"/>
    </row>
    <row r="67" ht="12">
      <c r="D67" s="4"/>
    </row>
    <row r="68" ht="12">
      <c r="D68" s="4"/>
    </row>
    <row r="69" ht="12">
      <c r="D69" s="4"/>
    </row>
    <row r="70" ht="12">
      <c r="D70" s="4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ht="12">
      <c r="D81" s="4"/>
    </row>
    <row r="82" ht="12">
      <c r="D82" s="4"/>
    </row>
    <row r="83" ht="12">
      <c r="D83" s="4"/>
    </row>
    <row r="84" ht="12">
      <c r="D84" s="4"/>
    </row>
    <row r="85" ht="12">
      <c r="D85" s="4"/>
    </row>
    <row r="86" ht="12">
      <c r="D86" s="4"/>
    </row>
    <row r="87" ht="12">
      <c r="D87" s="4"/>
    </row>
    <row r="88" ht="12">
      <c r="D88" s="4"/>
    </row>
    <row r="89" ht="12">
      <c r="D89" s="4"/>
    </row>
    <row r="90" ht="12">
      <c r="D90" s="4"/>
    </row>
    <row r="91" ht="12">
      <c r="D91" s="4"/>
    </row>
    <row r="92" ht="12">
      <c r="D92" s="4"/>
    </row>
    <row r="93" ht="12">
      <c r="D93" s="4"/>
    </row>
    <row r="94" ht="12">
      <c r="D94" s="4"/>
    </row>
    <row r="95" ht="12">
      <c r="D95" s="4"/>
    </row>
    <row r="96" ht="12">
      <c r="D96" s="4"/>
    </row>
    <row r="97" ht="12">
      <c r="D97" s="4"/>
    </row>
    <row r="98" ht="12">
      <c r="D98" s="4"/>
    </row>
    <row r="99" ht="12">
      <c r="D99" s="4"/>
    </row>
    <row r="100" ht="12">
      <c r="D100" s="4"/>
    </row>
    <row r="101" ht="12">
      <c r="D101" s="4"/>
    </row>
    <row r="102" ht="12">
      <c r="D102" s="4"/>
    </row>
    <row r="103" ht="12">
      <c r="D103" s="4"/>
    </row>
    <row r="104" ht="12">
      <c r="D104" s="4"/>
    </row>
    <row r="105" ht="12">
      <c r="D105" s="4"/>
    </row>
    <row r="106" ht="12">
      <c r="D106" s="4"/>
    </row>
    <row r="107" ht="12">
      <c r="D107" s="4"/>
    </row>
    <row r="108" ht="12">
      <c r="D108" s="4"/>
    </row>
    <row r="109" ht="12">
      <c r="D109" s="4"/>
    </row>
    <row r="110" ht="12">
      <c r="D110" s="4"/>
    </row>
    <row r="111" ht="12">
      <c r="D111" s="4"/>
    </row>
    <row r="112" ht="12">
      <c r="D112" s="4"/>
    </row>
    <row r="113" ht="12">
      <c r="D113" s="4"/>
    </row>
    <row r="114" ht="12">
      <c r="D114" s="4"/>
    </row>
    <row r="115" ht="12">
      <c r="D115" s="4"/>
    </row>
    <row r="116" ht="12">
      <c r="D116" s="4"/>
    </row>
    <row r="117" ht="12">
      <c r="D117" s="4"/>
    </row>
    <row r="118" ht="12">
      <c r="D118" s="4"/>
    </row>
    <row r="119" ht="12">
      <c r="D119" s="4"/>
    </row>
    <row r="120" ht="12">
      <c r="D120" s="4"/>
    </row>
    <row r="121" ht="12">
      <c r="D121" s="4"/>
    </row>
    <row r="122" ht="12">
      <c r="D122" s="4"/>
    </row>
    <row r="123" ht="12">
      <c r="D123" s="4"/>
    </row>
    <row r="124" ht="12">
      <c r="D124" s="4"/>
    </row>
    <row r="125" ht="12">
      <c r="D125" s="4"/>
    </row>
    <row r="126" ht="12">
      <c r="D126" s="4"/>
    </row>
    <row r="127" ht="12">
      <c r="D127" s="4"/>
    </row>
    <row r="128" ht="12">
      <c r="D128" s="4"/>
    </row>
    <row r="129" ht="12">
      <c r="D129" s="4"/>
    </row>
    <row r="130" ht="12">
      <c r="D130" s="4"/>
    </row>
    <row r="131" ht="12">
      <c r="D131" s="4"/>
    </row>
    <row r="132" ht="12">
      <c r="D132" s="4"/>
    </row>
    <row r="133" ht="12">
      <c r="D133" s="4"/>
    </row>
    <row r="134" ht="12">
      <c r="D134" s="4"/>
    </row>
    <row r="135" ht="12">
      <c r="D135" s="4"/>
    </row>
    <row r="136" ht="12">
      <c r="D136" s="4"/>
    </row>
    <row r="137" ht="12">
      <c r="D137" s="4"/>
    </row>
    <row r="138" ht="12">
      <c r="D138" s="4"/>
    </row>
    <row r="139" ht="12">
      <c r="D139" s="4"/>
    </row>
    <row r="140" ht="12">
      <c r="D140" s="4"/>
    </row>
    <row r="141" ht="12">
      <c r="D141" s="4"/>
    </row>
    <row r="142" ht="12">
      <c r="D142" s="4"/>
    </row>
    <row r="143" ht="12">
      <c r="D143" s="4"/>
    </row>
    <row r="144" ht="12">
      <c r="D144" s="4"/>
    </row>
    <row r="145" ht="12">
      <c r="D145" s="4"/>
    </row>
    <row r="146" ht="12">
      <c r="D146" s="4"/>
    </row>
    <row r="147" ht="12">
      <c r="D147" s="4"/>
    </row>
    <row r="148" ht="12">
      <c r="D148" s="4"/>
    </row>
    <row r="149" ht="12">
      <c r="D149" s="4"/>
    </row>
    <row r="150" ht="12">
      <c r="D150" s="4"/>
    </row>
    <row r="151" ht="12">
      <c r="D151" s="4"/>
    </row>
    <row r="152" ht="12">
      <c r="D152" s="4"/>
    </row>
    <row r="153" ht="12">
      <c r="D153" s="4"/>
    </row>
    <row r="154" ht="12">
      <c r="D154" s="4"/>
    </row>
    <row r="155" ht="12">
      <c r="D155" s="4"/>
    </row>
    <row r="156" ht="12">
      <c r="D156" s="4"/>
    </row>
    <row r="157" ht="12">
      <c r="D157" s="4"/>
    </row>
    <row r="158" ht="12">
      <c r="D158" s="4"/>
    </row>
    <row r="159" ht="12">
      <c r="D159" s="4"/>
    </row>
    <row r="160" ht="12">
      <c r="D160" s="4"/>
    </row>
    <row r="161" ht="12">
      <c r="D161" s="4"/>
    </row>
    <row r="162" ht="12">
      <c r="D162" s="4"/>
    </row>
    <row r="163" ht="12">
      <c r="D163" s="4"/>
    </row>
    <row r="164" ht="12">
      <c r="D164" s="4"/>
    </row>
    <row r="165" ht="12">
      <c r="D165" s="4"/>
    </row>
    <row r="166" ht="12">
      <c r="D166" s="4"/>
    </row>
    <row r="167" ht="12">
      <c r="D167" s="4"/>
    </row>
    <row r="168" ht="12">
      <c r="D168" s="4"/>
    </row>
    <row r="169" ht="12">
      <c r="D169" s="4"/>
    </row>
    <row r="170" ht="12">
      <c r="D170" s="4"/>
    </row>
    <row r="171" ht="12">
      <c r="D171" s="4"/>
    </row>
    <row r="172" ht="12">
      <c r="D172" s="4"/>
    </row>
    <row r="173" ht="12">
      <c r="D173" s="4"/>
    </row>
    <row r="174" ht="12">
      <c r="D174" s="4"/>
    </row>
    <row r="175" ht="12">
      <c r="D175" s="4"/>
    </row>
    <row r="176" ht="12">
      <c r="D176" s="4"/>
    </row>
    <row r="177" ht="12">
      <c r="D177" s="4"/>
    </row>
    <row r="178" ht="12">
      <c r="D178" s="4"/>
    </row>
    <row r="179" ht="12">
      <c r="D179" s="4"/>
    </row>
    <row r="180" ht="12">
      <c r="D180" s="4"/>
    </row>
    <row r="181" ht="12">
      <c r="D181" s="4"/>
    </row>
    <row r="182" ht="12">
      <c r="D182" s="4"/>
    </row>
    <row r="183" ht="12">
      <c r="D183" s="4"/>
    </row>
    <row r="184" ht="12">
      <c r="D184" s="4"/>
    </row>
    <row r="185" ht="12">
      <c r="D185" s="4"/>
    </row>
    <row r="186" ht="12">
      <c r="D186" s="4"/>
    </row>
    <row r="187" ht="12">
      <c r="D187" s="4"/>
    </row>
    <row r="188" ht="12">
      <c r="D188" s="4"/>
    </row>
    <row r="189" ht="12">
      <c r="D189" s="4"/>
    </row>
    <row r="190" ht="12">
      <c r="D190" s="4"/>
    </row>
    <row r="191" ht="12">
      <c r="D191" s="4"/>
    </row>
    <row r="192" ht="12">
      <c r="D192" s="4"/>
    </row>
    <row r="193" ht="12">
      <c r="D193" s="4"/>
    </row>
    <row r="194" ht="12">
      <c r="D194" s="4"/>
    </row>
    <row r="195" ht="12">
      <c r="D195" s="4"/>
    </row>
    <row r="196" ht="12">
      <c r="D196" s="4"/>
    </row>
    <row r="197" ht="12">
      <c r="D197" s="4"/>
    </row>
    <row r="198" ht="12">
      <c r="D198" s="4"/>
    </row>
    <row r="199" ht="12">
      <c r="D199" s="4"/>
    </row>
    <row r="200" ht="12">
      <c r="D200" s="4"/>
    </row>
    <row r="201" ht="12">
      <c r="D201" s="4"/>
    </row>
    <row r="202" ht="12">
      <c r="D202" s="4"/>
    </row>
    <row r="203" ht="12">
      <c r="D203" s="4"/>
    </row>
  </sheetData>
  <sheetProtection/>
  <mergeCells count="12">
    <mergeCell ref="A24:K24"/>
    <mergeCell ref="A25:K25"/>
    <mergeCell ref="A28:N28"/>
    <mergeCell ref="A29:N29"/>
    <mergeCell ref="A30:N30"/>
    <mergeCell ref="A1:N1"/>
    <mergeCell ref="A5:N5"/>
    <mergeCell ref="A16:K16"/>
    <mergeCell ref="A17:K17"/>
    <mergeCell ref="A26:K26"/>
    <mergeCell ref="A18:K18"/>
    <mergeCell ref="A19:N19"/>
  </mergeCells>
  <printOptions horizontalCentered="1"/>
  <pageMargins left="0.15748031496062992" right="0.15748031496062992" top="0.5511811023622047" bottom="0.3937007874015748" header="0.1968503937007874" footer="0.1968503937007874"/>
  <pageSetup fitToHeight="3" horizontalDpi="600" verticalDpi="600" orientation="portrait" paperSize="9" scale="74" r:id="rId1"/>
  <headerFooter alignWithMargins="0">
    <oddHeader>&amp;REZ/473/EM/19</oddHeader>
    <oddFooter>&amp;LUWAGA! Wszystkie ceny należy podawać z dokładnością do dwóch miejsc po przecinku i powinny być liczbą dodatnią, tj. liczbą większą od zera.&amp;R&amp;P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mflorczyk</cp:lastModifiedBy>
  <cp:lastPrinted>2019-07-31T12:24:45Z</cp:lastPrinted>
  <dcterms:created xsi:type="dcterms:W3CDTF">2004-05-17T07:22:51Z</dcterms:created>
  <dcterms:modified xsi:type="dcterms:W3CDTF">2019-09-12T09:55:51Z</dcterms:modified>
  <cp:category/>
  <cp:version/>
  <cp:contentType/>
  <cp:contentStatus/>
</cp:coreProperties>
</file>